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8\d\Compartida PDI\OJO- Organización 2020\OAI\Informes presupuesto\ANEXOS B2\"/>
    </mc:Choice>
  </mc:AlternateContent>
  <xr:revisionPtr revIDLastSave="0" documentId="13_ncr:1_{11A8AC12-AEA4-46C4-A31C-7E3A3FE0CFE0}" xr6:coauthVersionLast="47" xr6:coauthVersionMax="47" xr10:uidLastSave="{00000000-0000-0000-0000-000000000000}"/>
  <bookViews>
    <workbookView xWindow="-120" yWindow="-120" windowWidth="20730" windowHeight="11160" xr2:uid="{4338FEAE-DB8E-4C02-BE6D-DDC1311F061E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J30" i="1"/>
  <c r="I31" i="1"/>
  <c r="J31" i="1"/>
  <c r="J29" i="1"/>
  <c r="I29" i="1"/>
  <c r="I25" i="1"/>
  <c r="C16" i="1"/>
  <c r="C15" i="1"/>
  <c r="C14" i="1"/>
</calcChain>
</file>

<file path=xl/sharedStrings.xml><?xml version="1.0" encoding="utf-8"?>
<sst xmlns="http://schemas.openxmlformats.org/spreadsheetml/2006/main" count="98" uniqueCount="86">
  <si>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</si>
  <si>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</si>
  <si>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</si>
  <si>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</si>
  <si>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</si>
  <si>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</si>
  <si>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</si>
  <si>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</si>
  <si>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</si>
  <si>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</si>
  <si>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</si>
  <si>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</si>
  <si>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</si>
  <si>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</si>
  <si>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</si>
  <si>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</si>
  <si>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</si>
  <si>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</si>
  <si>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</si>
  <si>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</si>
  <si>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</si>
  <si>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</si>
  <si>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</si>
  <si>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</si>
  <si>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</si>
  <si>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</si>
  <si>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</si>
  <si>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</si>
  <si>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</si>
  <si>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</si>
  <si>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</si>
  <si>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</si>
  <si>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</si>
  <si>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</si>
  <si>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</si>
  <si>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</si>
  <si>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</si>
  <si>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</si>
  <si>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</si>
  <si>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</si>
  <si>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</si>
  <si>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</si>
  <si>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</si>
  <si>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</si>
  <si>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</si>
  <si>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</si>
  <si>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</si>
  <si>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</si>
  <si>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Informe de Evaluación Trimestral de las Metas Físicas-Financieras</t>
  </si>
  <si>
    <t>5161-INSTITUTO DE PROTECCION DE LOS DERECHOS DEL CONSUMIDOR</t>
  </si>
  <si>
    <t>01-INSTITUTO NACIONAL DE PROTECCION DE LOS DERECHOS DEL CONSUMIDOR</t>
  </si>
  <si>
    <t>0001-INSTITUTO NACIONAL DE PROTECCION  DE LOS DERECHOS DEL CONSUMIDOR</t>
  </si>
  <si>
    <t xml:space="preserve">Proteger a los consumidores y usuarios de bienes y servicios, mediante la aplicación de las normas jurídicas establecidas.
</t>
  </si>
  <si>
    <t>Ser reconocida, a nivel nacional e internacional, por su efectiva labor en la protección de los consumidores y usuarios de bienes y servicios, promoviendo el consumo sustentable e inteligente</t>
  </si>
  <si>
    <t>11 - Defensa y protección a los derechos del consumidor</t>
  </si>
  <si>
    <t>El programa consiste en establecer un régimen de defensa de los derechos de los consumidores y usuarios que garanticen la equidad y la seguridad jurídica en las actividades que involucren los proveedores y  consumidores de bienes y servicios a nivel nacional e internacional.</t>
  </si>
  <si>
    <t>Consumidores y usuarios de bienes y servicios.</t>
  </si>
  <si>
    <t>6693-Establecimientos nacionales inspeccionados bajo las normativas nacionales</t>
  </si>
  <si>
    <t>6694-Consumidores reciben asistencia por reclamaciones de consumo</t>
  </si>
  <si>
    <t>6695-Ciudadanos y proveedores reciben acciones formativas en protección de derechos al consumidor y buenas prácticas comerciales</t>
  </si>
  <si>
    <t>Cantidad de
establecimientos
inspeccionados</t>
  </si>
  <si>
    <t>Porcentaje de
reclamaciones
de protección al
consumidor
trabajadas</t>
  </si>
  <si>
    <t>Cantidad de
participantes</t>
  </si>
  <si>
    <t>Realización de inspecciones a establecimientos nacionales, para garantizar el derecho de disponer de bienes y servicios de calidad a los consumidores.</t>
  </si>
  <si>
    <t>Repeción de reclamaciones del consumidor ante algún bien o servicio que presenten inconfomidad, con el fin de realizar conciliaciones entre ambas partes</t>
  </si>
  <si>
    <t>Capacitaciones de acciones formativas en protección de los derechos al consumidor y buenas practicas comerciales para consumidores y proveedores.</t>
  </si>
  <si>
    <t>3.3.1</t>
  </si>
  <si>
    <t>Aumentar la defensa y protección de los consumidores mayores de 18 años, medido como el nivel porcentual de percepción en la protección de los derechos del consumidor, de 62% en el año 2017 a 75% en el año 2021.</t>
  </si>
  <si>
    <t>Para asegurar la cobertura de la inspección a nivel nacional, se programaron 6,015 establecimientos anual. De estas, al primer trimestre 2021 la meta fue de 1,042 y se ejecutaron 1,162, representando un cumplimiento de 89% de la meta programada. Con relación a la meta financiera, los resultados muestran un cumplimiento del 62%, al ejecutar RD$6,931,475.7 de los RD$11,082,585.00 programados.</t>
  </si>
  <si>
    <t>La institución estuvo los primeros 3 meses del año sin director ejecutivo, lo que retrasó la ejecución de las actividades misionales y administrativas financieras.</t>
  </si>
  <si>
    <t>Para asegurar la respuesta oportuna a los reclamos de los consumidores, se programó un porcentaje de casos trabajos de un 91% anual. Al primer trimestre 2021 la meta fue de 90% y se ejecutó un 46%, representando un cumplimiento de 51% de la meta programada. Con relación a la meta financiera, los resultados muestran un cumplimiento de 38%, al ejecutar RD$2,554,249.96 de los RD$6,645,485.00 programados.</t>
  </si>
  <si>
    <t>Accionando de forma preventiva la institución realiza acciones formativas dirigidas a proveedores y consumidores en torno a sus deberes y derechos relativos a la protección de los derechos del consumidor, se programaron 7,844 participantes para el año 2021. Al primer trimestre 2021 la meta fue de 120 y se logró obtener 882, representando un cumplimiento mayor de un 100% de la meta programada. Con relación a la meta financiera, los resultados muestran un cumplimiento de 89%, al ejecutar RD$5,359,834.98 de los RD$5,967,376.00 programados.</t>
  </si>
  <si>
    <t>Analizar y aprobar la planificación anual institucional en torno a las estrategías de las nuevas autoridades. 20 Mayo 2021</t>
  </si>
  <si>
    <t>La ejecución financiera al nivel devegando representó atrasos debido a que la institución estuvo sin dirección ejecutiva los primeros 3 meses del año</t>
  </si>
  <si>
    <t>Realizado por:</t>
  </si>
  <si>
    <t>Validado por:</t>
  </si>
  <si>
    <t xml:space="preserve">Aprobado por: </t>
  </si>
  <si>
    <t>Darislady Reyes Aquino</t>
  </si>
  <si>
    <t xml:space="preserve">Katy Tavarez </t>
  </si>
  <si>
    <t>Eddy Alcántara</t>
  </si>
  <si>
    <t>Encargada de Planificación y Desarrollo</t>
  </si>
  <si>
    <t>Encargada Financiera</t>
  </si>
  <si>
    <t>Director Ejecutivo</t>
  </si>
  <si>
    <t>Programación Trimestral (Enero - Marzo)</t>
  </si>
  <si>
    <t>Ejecución Trimestral (Enero - Marzo)</t>
  </si>
  <si>
    <t xml:space="preserve"> Presupuesto Anual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</si>
</sst>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29" xfId="0" applyFont="1" applyFill="1" applyBorder="1" applyAlignment="1">
      <alignment horizontal="center" vertical="center" wrapText="1" readingOrder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7" fillId="0" borderId="27" xfId="0" applyFont="1" applyBorder="1" applyAlignment="1" applyProtection="1">
      <alignment vertical="top" wrapText="1"/>
      <protection locked="0"/>
    </xf>
    <xf numFmtId="165" fontId="17" fillId="0" borderId="27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7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7" xfId="0" applyNumberFormat="1" applyFont="1" applyBorder="1" applyAlignment="1" applyProtection="1">
      <alignment horizontal="center" vertical="center" wrapText="1"/>
      <protection locked="0"/>
    </xf>
    <xf numFmtId="10" fontId="17" fillId="7" borderId="27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2" xfId="0" applyFont="1" applyBorder="1" applyAlignment="1" applyProtection="1">
      <alignment vertical="top" wrapText="1"/>
      <protection locked="0"/>
    </xf>
    <xf numFmtId="165" fontId="17" fillId="0" borderId="32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2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2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left" vertical="center" wrapText="1"/>
      <protection locked="0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165" fontId="17" fillId="0" borderId="27" xfId="0" applyNumberFormat="1" applyFont="1" applyFill="1" applyBorder="1" applyAlignment="1" applyProtection="1">
      <alignment horizontal="center" vertical="center" wrapText="1" readingOrder="1"/>
      <protection locked="0"/>
    </xf>
    <xf numFmtId="4" fontId="0" fillId="0" borderId="0" xfId="0" applyNumberFormat="1"/>
    <xf numFmtId="0" fontId="9" fillId="0" borderId="37" xfId="0" applyFont="1" applyBorder="1" applyAlignment="1" applyProtection="1">
      <alignment vertical="center" wrapText="1"/>
      <protection locked="0"/>
    </xf>
    <xf numFmtId="0" fontId="9" fillId="0" borderId="33" xfId="0" applyFont="1" applyBorder="1" applyAlignment="1" applyProtection="1">
      <alignment vertical="center" wrapText="1"/>
      <protection locked="0"/>
    </xf>
    <xf numFmtId="0" fontId="14" fillId="0" borderId="0" xfId="0" applyFont="1"/>
    <xf numFmtId="0" fontId="11" fillId="0" borderId="0" xfId="0" applyFont="1"/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22" fillId="0" borderId="38" xfId="0" applyFont="1" applyBorder="1" applyAlignment="1" applyProtection="1">
      <alignment horizontal="left" vertical="center" wrapText="1"/>
      <protection locked="0"/>
    </xf>
    <xf numFmtId="0" fontId="22" fillId="0" borderId="39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34" xfId="0" applyFont="1" applyBorder="1" applyAlignment="1" applyProtection="1">
      <alignment horizontal="left" vertical="center" wrapText="1"/>
      <protection locked="0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18" xfId="0" applyFont="1" applyBorder="1" applyAlignment="1" applyProtection="1">
      <alignment horizontal="left" vertical="center"/>
      <protection locked="0"/>
    </xf>
    <xf numFmtId="0" fontId="12" fillId="6" borderId="22" xfId="0" applyFont="1" applyFill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6" xfId="0" applyFont="1" applyFill="1" applyBorder="1" applyAlignment="1">
      <alignment horizontal="center" vertical="center" wrapText="1" readingOrder="1"/>
    </xf>
    <xf numFmtId="0" fontId="15" fillId="8" borderId="27" xfId="0" applyFont="1" applyFill="1" applyBorder="1" applyAlignment="1">
      <alignment horizontal="center" vertical="center" wrapText="1" readingOrder="1"/>
    </xf>
    <xf numFmtId="0" fontId="11" fillId="6" borderId="27" xfId="0" applyFont="1" applyFill="1" applyBorder="1" applyAlignment="1">
      <alignment vertical="top" wrapText="1"/>
    </xf>
    <xf numFmtId="0" fontId="11" fillId="6" borderId="28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3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39" fontId="11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5" xfId="2" applyNumberFormat="1" applyFont="1" applyFill="1" applyBorder="1" applyAlignment="1" applyProtection="1">
      <alignment horizontal="center" vertical="center" wrapText="1" readingOrder="1"/>
    </xf>
    <xf numFmtId="10" fontId="11" fillId="7" borderId="26" xfId="2" applyNumberFormat="1" applyFont="1" applyFill="1" applyBorder="1" applyAlignment="1" applyProtection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8\Compartida%20PDI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1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IF(G29&gt;0,G29/E29,0)</calculatedColumnFormula>
    </tableColumn>
    <tableColumn id="8" xr3:uid="{CAB2F777-24BA-4EFC-82F9-153B93171D9B}" name="Financiero _x000a_(%) _x000a_H=F/D" dataDxfId="0">
      <calculatedColumnFormula>IF(H29&gt;0,H29/F29,0)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sheetPr>
    <pageSetUpPr fitToPage="1"/>
  </sheetPr>
  <dimension ref="A1:L58"/>
  <sheetViews>
    <sheetView showGridLines="0" tabSelected="1" topLeftCell="A26" zoomScaleNormal="100" workbookViewId="0">
      <selection activeCell="I31" sqref="I31"/>
    </sheetView>
  </sheetViews>
  <sheetFormatPr baseColWidth="10" defaultRowHeight="15" x14ac:dyDescent="0.25"/>
  <cols>
    <col min="1" max="1" width="23" style="6" customWidth="1"/>
    <col min="2" max="10" width="12.7109375" style="6" customWidth="1"/>
    <col min="11" max="11" width="11.42578125" style="6"/>
    <col min="12" max="12" width="13.7109375" bestFit="1" customWidth="1"/>
  </cols>
  <sheetData>
    <row r="1" spans="1:11" ht="21.75" thickBot="1" x14ac:dyDescent="0.3">
      <c r="A1" s="24"/>
      <c r="B1" s="56" t="s">
        <v>48</v>
      </c>
      <c r="C1" s="57"/>
      <c r="D1" s="57"/>
      <c r="E1" s="57"/>
      <c r="F1" s="57"/>
      <c r="G1" s="57"/>
      <c r="H1" s="57"/>
      <c r="I1" s="57"/>
      <c r="J1" s="58"/>
      <c r="K1" s="1"/>
    </row>
    <row r="2" spans="1:11" ht="21.75" thickBot="1" x14ac:dyDescent="0.3">
      <c r="A2" s="25"/>
      <c r="B2" s="59" t="s">
        <v>0</v>
      </c>
      <c r="C2" s="60"/>
      <c r="D2" s="59" t="s">
        <v>1</v>
      </c>
      <c r="E2" s="61"/>
      <c r="F2" s="61"/>
      <c r="G2" s="60"/>
      <c r="H2" s="62"/>
      <c r="I2" s="2" t="s">
        <v>2</v>
      </c>
      <c r="J2" s="3" t="s">
        <v>3</v>
      </c>
      <c r="K2" s="1"/>
    </row>
    <row r="3" spans="1:11" ht="21.75" thickBot="1" x14ac:dyDescent="0.3">
      <c r="A3" s="26"/>
      <c r="B3" s="63" t="s">
        <v>4</v>
      </c>
      <c r="C3" s="64"/>
      <c r="D3" s="63"/>
      <c r="E3" s="64"/>
      <c r="F3" s="64"/>
      <c r="G3" s="64"/>
      <c r="H3" s="65"/>
      <c r="I3" s="30"/>
      <c r="J3" s="31"/>
      <c r="K3" s="1"/>
    </row>
    <row r="4" spans="1:11" x14ac:dyDescent="0.25">
      <c r="A4" s="66"/>
      <c r="B4" s="67"/>
      <c r="C4" s="67"/>
      <c r="D4" s="68"/>
      <c r="E4" s="68"/>
      <c r="F4" s="68"/>
      <c r="G4" s="68"/>
      <c r="H4" s="68"/>
      <c r="I4" s="67"/>
      <c r="J4" s="69"/>
      <c r="K4" s="1"/>
    </row>
    <row r="5" spans="1:11" ht="3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9"/>
      <c r="K5" s="1"/>
    </row>
    <row r="6" spans="1:11" ht="15.75" x14ac:dyDescent="0.25">
      <c r="A6" s="50" t="s">
        <v>5</v>
      </c>
      <c r="B6" s="51"/>
      <c r="C6" s="51"/>
      <c r="D6" s="51"/>
      <c r="E6" s="51"/>
      <c r="F6" s="51"/>
      <c r="G6" s="51"/>
      <c r="H6" s="51"/>
      <c r="I6" s="51"/>
      <c r="J6" s="52"/>
      <c r="K6" s="1"/>
    </row>
    <row r="7" spans="1:11" ht="15.75" x14ac:dyDescent="0.25">
      <c r="A7" s="53" t="s">
        <v>6</v>
      </c>
      <c r="B7" s="54"/>
      <c r="C7" s="54"/>
      <c r="D7" s="54"/>
      <c r="E7" s="54"/>
      <c r="F7" s="54"/>
      <c r="G7" s="54"/>
      <c r="H7" s="54"/>
      <c r="I7" s="54"/>
      <c r="J7" s="55"/>
      <c r="K7" s="1"/>
    </row>
    <row r="8" spans="1:11" x14ac:dyDescent="0.25">
      <c r="A8" s="4" t="s">
        <v>7</v>
      </c>
      <c r="B8" s="70" t="s">
        <v>49</v>
      </c>
      <c r="C8" s="71"/>
      <c r="D8" s="71"/>
      <c r="E8" s="71"/>
      <c r="F8" s="71"/>
      <c r="G8" s="71"/>
      <c r="H8" s="71"/>
      <c r="I8" s="71"/>
      <c r="J8" s="72"/>
      <c r="K8" s="1"/>
    </row>
    <row r="9" spans="1:11" ht="15" customHeight="1" x14ac:dyDescent="0.25">
      <c r="A9" s="27" t="s">
        <v>36</v>
      </c>
      <c r="B9" s="70" t="s">
        <v>50</v>
      </c>
      <c r="C9" s="71"/>
      <c r="D9" s="71"/>
      <c r="E9" s="71"/>
      <c r="F9" s="71"/>
      <c r="G9" s="71"/>
      <c r="H9" s="71"/>
      <c r="I9" s="71"/>
      <c r="J9" s="72"/>
      <c r="K9" s="1"/>
    </row>
    <row r="10" spans="1:11" x14ac:dyDescent="0.25">
      <c r="A10" s="27" t="s">
        <v>37</v>
      </c>
      <c r="B10" s="70" t="s">
        <v>51</v>
      </c>
      <c r="C10" s="71"/>
      <c r="D10" s="71"/>
      <c r="E10" s="71"/>
      <c r="F10" s="71"/>
      <c r="G10" s="71"/>
      <c r="H10" s="71"/>
      <c r="I10" s="71"/>
      <c r="J10" s="72"/>
      <c r="K10" s="1"/>
    </row>
    <row r="11" spans="1:11" ht="22.5" customHeight="1" x14ac:dyDescent="0.25">
      <c r="A11" s="4" t="s">
        <v>8</v>
      </c>
      <c r="B11" s="39" t="s">
        <v>52</v>
      </c>
      <c r="C11" s="73"/>
      <c r="D11" s="73"/>
      <c r="E11" s="73"/>
      <c r="F11" s="73"/>
      <c r="G11" s="73"/>
      <c r="H11" s="73"/>
      <c r="I11" s="73"/>
      <c r="J11" s="74"/>
    </row>
    <row r="12" spans="1:11" ht="29.25" customHeight="1" x14ac:dyDescent="0.25">
      <c r="A12" s="4" t="s">
        <v>9</v>
      </c>
      <c r="B12" s="39" t="s">
        <v>53</v>
      </c>
      <c r="C12" s="39"/>
      <c r="D12" s="39"/>
      <c r="E12" s="39"/>
      <c r="F12" s="39"/>
      <c r="G12" s="39"/>
      <c r="H12" s="39"/>
      <c r="I12" s="39"/>
      <c r="J12" s="40"/>
    </row>
    <row r="13" spans="1:11" ht="15.75" x14ac:dyDescent="0.25">
      <c r="A13" s="50" t="s">
        <v>10</v>
      </c>
      <c r="B13" s="51"/>
      <c r="C13" s="51"/>
      <c r="D13" s="51"/>
      <c r="E13" s="51"/>
      <c r="F13" s="51"/>
      <c r="G13" s="51"/>
      <c r="H13" s="51"/>
      <c r="I13" s="51"/>
      <c r="J13" s="52"/>
    </row>
    <row r="14" spans="1:11" ht="27.75" customHeight="1" x14ac:dyDescent="0.25">
      <c r="A14" s="4" t="s">
        <v>11</v>
      </c>
      <c r="B14" s="28">
        <v>3</v>
      </c>
      <c r="C14" s="46" t="str">
        <f>IFERROR(VLOOKUP(B14,'[1]Validacion datos'!A2:B5,2,FALSE),"")</f>
        <v>DESARROLLO PRODUCTIVO</v>
      </c>
      <c r="D14" s="46"/>
      <c r="E14" s="46"/>
      <c r="F14" s="46"/>
      <c r="G14" s="46"/>
      <c r="H14" s="46"/>
      <c r="I14" s="46"/>
      <c r="J14" s="46"/>
    </row>
    <row r="15" spans="1:11" ht="26.25" customHeight="1" x14ac:dyDescent="0.25">
      <c r="A15" s="4" t="s">
        <v>12</v>
      </c>
      <c r="B15" s="7">
        <v>3.3</v>
      </c>
      <c r="C15" s="46" t="str">
        <f>IFERROR(VLOOKUP(B15,'[1]Validacion datos'!A8:B26,2,FALSE),"")</f>
        <v>Competitividad e innovavión en un ambiente favorable a la cooperación y la responsabilidad social</v>
      </c>
      <c r="D15" s="46"/>
      <c r="E15" s="46"/>
      <c r="F15" s="46"/>
      <c r="G15" s="46"/>
      <c r="H15" s="46"/>
      <c r="I15" s="46"/>
      <c r="J15" s="46"/>
    </row>
    <row r="16" spans="1:11" ht="30.75" customHeight="1" x14ac:dyDescent="0.25">
      <c r="A16" s="4" t="s">
        <v>13</v>
      </c>
      <c r="B16" s="8" t="s">
        <v>66</v>
      </c>
      <c r="C16" s="75" t="str">
        <f>IFERROR(VLOOKUP(B16,'[1]Validacion datos'!D8:E64,2,FALSE),"")</f>
        <v>Desarrollar un entorno regulador que asegure un funcionamiento ordenado de los mercados y un clima de inversión y negocios pro-competitivo en un marco de responsabilidad social</v>
      </c>
      <c r="D16" s="75"/>
      <c r="E16" s="75"/>
      <c r="F16" s="75"/>
      <c r="G16" s="75"/>
      <c r="H16" s="75"/>
      <c r="I16" s="75"/>
      <c r="J16" s="75"/>
    </row>
    <row r="17" spans="1:12" ht="15.75" x14ac:dyDescent="0.25">
      <c r="A17" s="50" t="s">
        <v>14</v>
      </c>
      <c r="B17" s="51"/>
      <c r="C17" s="51"/>
      <c r="D17" s="51"/>
      <c r="E17" s="51"/>
      <c r="F17" s="51"/>
      <c r="G17" s="51"/>
      <c r="H17" s="51"/>
      <c r="I17" s="51"/>
      <c r="J17" s="52"/>
    </row>
    <row r="18" spans="1:12" ht="29.25" customHeight="1" x14ac:dyDescent="0.25">
      <c r="A18" s="4" t="s">
        <v>15</v>
      </c>
      <c r="B18" s="39" t="s">
        <v>54</v>
      </c>
      <c r="C18" s="39"/>
      <c r="D18" s="39"/>
      <c r="E18" s="39"/>
      <c r="F18" s="39"/>
      <c r="G18" s="39"/>
      <c r="H18" s="39"/>
      <c r="I18" s="39"/>
      <c r="J18" s="40"/>
    </row>
    <row r="19" spans="1:12" ht="47.25" customHeight="1" x14ac:dyDescent="0.25">
      <c r="A19" s="9" t="s">
        <v>16</v>
      </c>
      <c r="B19" s="39" t="s">
        <v>55</v>
      </c>
      <c r="C19" s="39"/>
      <c r="D19" s="39"/>
      <c r="E19" s="39"/>
      <c r="F19" s="39"/>
      <c r="G19" s="39"/>
      <c r="H19" s="39"/>
      <c r="I19" s="39"/>
      <c r="J19" s="40"/>
    </row>
    <row r="20" spans="1:12" ht="34.5" customHeight="1" x14ac:dyDescent="0.25">
      <c r="A20" s="9" t="s">
        <v>17</v>
      </c>
      <c r="B20" s="39" t="s">
        <v>56</v>
      </c>
      <c r="C20" s="39"/>
      <c r="D20" s="39"/>
      <c r="E20" s="39"/>
      <c r="F20" s="39"/>
      <c r="G20" s="39"/>
      <c r="H20" s="39"/>
      <c r="I20" s="39"/>
      <c r="J20" s="40"/>
    </row>
    <row r="21" spans="1:12" ht="35.25" customHeight="1" x14ac:dyDescent="0.25">
      <c r="A21" s="9" t="s">
        <v>38</v>
      </c>
      <c r="B21" s="39" t="s">
        <v>67</v>
      </c>
      <c r="C21" s="39"/>
      <c r="D21" s="39"/>
      <c r="E21" s="39"/>
      <c r="F21" s="39"/>
      <c r="G21" s="39"/>
      <c r="H21" s="39"/>
      <c r="I21" s="39"/>
      <c r="J21" s="40"/>
      <c r="K21" s="1"/>
    </row>
    <row r="22" spans="1:12" ht="15.75" x14ac:dyDescent="0.25">
      <c r="A22" s="50" t="s">
        <v>18</v>
      </c>
      <c r="B22" s="51"/>
      <c r="C22" s="51"/>
      <c r="D22" s="51"/>
      <c r="E22" s="51"/>
      <c r="F22" s="51"/>
      <c r="G22" s="51"/>
      <c r="H22" s="51"/>
      <c r="I22" s="51"/>
      <c r="J22" s="52"/>
    </row>
    <row r="23" spans="1:12" ht="15.75" x14ac:dyDescent="0.25">
      <c r="A23" s="53" t="s">
        <v>19</v>
      </c>
      <c r="B23" s="54"/>
      <c r="C23" s="54"/>
      <c r="D23" s="54"/>
      <c r="E23" s="54"/>
      <c r="F23" s="54"/>
      <c r="G23" s="54"/>
      <c r="H23" s="54"/>
      <c r="I23" s="54"/>
      <c r="J23" s="55"/>
      <c r="K23" s="1"/>
    </row>
    <row r="24" spans="1:12" ht="15" customHeight="1" x14ac:dyDescent="0.25">
      <c r="A24" s="76" t="s">
        <v>20</v>
      </c>
      <c r="B24" s="77"/>
      <c r="C24" s="78" t="s">
        <v>21</v>
      </c>
      <c r="D24" s="80"/>
      <c r="E24" s="80"/>
      <c r="F24" s="80" t="s">
        <v>22</v>
      </c>
      <c r="G24" s="80"/>
      <c r="H24" s="77"/>
      <c r="I24" s="78" t="s">
        <v>23</v>
      </c>
      <c r="J24" s="79"/>
      <c r="L24" s="34"/>
    </row>
    <row r="25" spans="1:12" x14ac:dyDescent="0.25">
      <c r="A25" s="92">
        <v>264239385</v>
      </c>
      <c r="B25" s="86"/>
      <c r="C25" s="84">
        <v>280417234.11000001</v>
      </c>
      <c r="D25" s="85"/>
      <c r="E25" s="86"/>
      <c r="F25" s="84">
        <v>47204063.460000001</v>
      </c>
      <c r="G25" s="85"/>
      <c r="H25" s="86"/>
      <c r="I25" s="93">
        <f>+F25/C25</f>
        <v>0.16833510112107852</v>
      </c>
      <c r="J25" s="94"/>
    </row>
    <row r="26" spans="1:12" ht="15.75" x14ac:dyDescent="0.25">
      <c r="A26" s="53" t="s">
        <v>24</v>
      </c>
      <c r="B26" s="54"/>
      <c r="C26" s="54"/>
      <c r="D26" s="54"/>
      <c r="E26" s="54"/>
      <c r="F26" s="54"/>
      <c r="G26" s="54"/>
      <c r="H26" s="54"/>
      <c r="I26" s="54"/>
      <c r="J26" s="55"/>
      <c r="K26" s="1"/>
    </row>
    <row r="27" spans="1:12" ht="48.75" customHeight="1" x14ac:dyDescent="0.25">
      <c r="A27" s="5"/>
      <c r="B27"/>
      <c r="C27" s="81" t="s">
        <v>85</v>
      </c>
      <c r="D27" s="82"/>
      <c r="E27" s="81" t="s">
        <v>83</v>
      </c>
      <c r="F27" s="82"/>
      <c r="G27" s="81" t="s">
        <v>84</v>
      </c>
      <c r="H27" s="81"/>
      <c r="I27" s="81" t="s">
        <v>25</v>
      </c>
      <c r="J27" s="83"/>
    </row>
    <row r="28" spans="1:12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60" x14ac:dyDescent="0.25">
      <c r="A29" s="32" t="s">
        <v>57</v>
      </c>
      <c r="B29" s="13" t="s">
        <v>60</v>
      </c>
      <c r="C29" s="14">
        <v>6015</v>
      </c>
      <c r="D29" s="15">
        <v>44330343</v>
      </c>
      <c r="E29" s="15">
        <v>1042</v>
      </c>
      <c r="F29" s="15">
        <v>11082585</v>
      </c>
      <c r="G29" s="16">
        <v>1162</v>
      </c>
      <c r="H29" s="15">
        <v>6931475.7000000002</v>
      </c>
      <c r="I29" s="17">
        <f t="shared" ref="I29:I31" si="0">IF(G29&gt;0,G29/E29,0)</f>
        <v>1.1151631477927064</v>
      </c>
      <c r="J29" s="18">
        <f t="shared" ref="J29:J31" si="1">IF(H29&gt;0,H29/F29,0)</f>
        <v>0.62543853261671356</v>
      </c>
    </row>
    <row r="30" spans="1:12" ht="72" x14ac:dyDescent="0.25">
      <c r="A30" s="32" t="s">
        <v>58</v>
      </c>
      <c r="B30" s="19" t="s">
        <v>61</v>
      </c>
      <c r="C30" s="33">
        <v>90.75</v>
      </c>
      <c r="D30" s="20">
        <v>26581949</v>
      </c>
      <c r="E30" s="21">
        <v>90</v>
      </c>
      <c r="F30" s="21">
        <v>6645485</v>
      </c>
      <c r="G30" s="22">
        <v>46</v>
      </c>
      <c r="H30" s="21">
        <v>2554249.96</v>
      </c>
      <c r="I30" s="17">
        <f t="shared" ref="I30:I31" si="2">IF(G30&gt;0,G30/E30,0)</f>
        <v>0.51111111111111107</v>
      </c>
      <c r="J30" s="18">
        <f t="shared" ref="J30:J31" si="3">IF(H30&gt;0,H30/F30,0)</f>
        <v>0.38435869767217895</v>
      </c>
    </row>
    <row r="31" spans="1:12" ht="90" x14ac:dyDescent="0.25">
      <c r="A31" s="32" t="s">
        <v>59</v>
      </c>
      <c r="B31" s="19" t="s">
        <v>62</v>
      </c>
      <c r="C31" s="14">
        <v>7844</v>
      </c>
      <c r="D31" s="15">
        <v>23869498</v>
      </c>
      <c r="E31" s="21">
        <v>120</v>
      </c>
      <c r="F31" s="15">
        <v>5967376</v>
      </c>
      <c r="G31" s="22">
        <v>882</v>
      </c>
      <c r="H31" s="21">
        <v>5359834.9800000004</v>
      </c>
      <c r="I31" s="17">
        <f t="shared" si="2"/>
        <v>7.35</v>
      </c>
      <c r="J31" s="18">
        <f t="shared" si="3"/>
        <v>0.89818958617657085</v>
      </c>
    </row>
    <row r="32" spans="1:12" ht="15.75" x14ac:dyDescent="0.25">
      <c r="A32" s="50" t="s">
        <v>28</v>
      </c>
      <c r="B32" s="51"/>
      <c r="C32" s="51"/>
      <c r="D32" s="51"/>
      <c r="E32" s="51"/>
      <c r="F32" s="51"/>
      <c r="G32" s="51"/>
      <c r="H32" s="51"/>
      <c r="I32" s="51"/>
      <c r="J32" s="52"/>
      <c r="K32" s="1"/>
    </row>
    <row r="33" spans="1:11" ht="15.75" x14ac:dyDescent="0.25">
      <c r="A33" s="53" t="s">
        <v>29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1" x14ac:dyDescent="0.25">
      <c r="A34" s="35" t="s">
        <v>30</v>
      </c>
      <c r="B34" s="41" t="s">
        <v>57</v>
      </c>
      <c r="C34" s="41"/>
      <c r="D34" s="41"/>
      <c r="E34" s="41"/>
      <c r="F34" s="41"/>
      <c r="G34" s="41"/>
      <c r="H34" s="41"/>
      <c r="I34" s="41"/>
      <c r="J34" s="42"/>
    </row>
    <row r="35" spans="1:11" ht="30" x14ac:dyDescent="0.25">
      <c r="A35" s="23" t="s">
        <v>31</v>
      </c>
      <c r="B35" s="43" t="s">
        <v>63</v>
      </c>
      <c r="C35" s="43"/>
      <c r="D35" s="43"/>
      <c r="E35" s="43"/>
      <c r="F35" s="43"/>
      <c r="G35" s="43"/>
      <c r="H35" s="43"/>
      <c r="I35" s="43"/>
      <c r="J35" s="40"/>
    </row>
    <row r="36" spans="1:11" ht="70.5" customHeight="1" x14ac:dyDescent="0.25">
      <c r="A36" s="23" t="s">
        <v>32</v>
      </c>
      <c r="B36" s="43" t="s">
        <v>68</v>
      </c>
      <c r="C36" s="43"/>
      <c r="D36" s="43"/>
      <c r="E36" s="43"/>
      <c r="F36" s="43"/>
      <c r="G36" s="43"/>
      <c r="H36" s="43"/>
      <c r="I36" s="43"/>
      <c r="J36" s="40"/>
    </row>
    <row r="37" spans="1:11" ht="30" x14ac:dyDescent="0.25">
      <c r="A37" s="36" t="s">
        <v>33</v>
      </c>
      <c r="B37" s="44" t="s">
        <v>69</v>
      </c>
      <c r="C37" s="44"/>
      <c r="D37" s="44"/>
      <c r="E37" s="44"/>
      <c r="F37" s="44"/>
      <c r="G37" s="44"/>
      <c r="H37" s="44"/>
      <c r="I37" s="44"/>
      <c r="J37" s="45"/>
    </row>
    <row r="38" spans="1:11" x14ac:dyDescent="0.25">
      <c r="A38" s="35" t="s">
        <v>30</v>
      </c>
      <c r="B38" s="41" t="s">
        <v>58</v>
      </c>
      <c r="C38" s="41"/>
      <c r="D38" s="41"/>
      <c r="E38" s="41"/>
      <c r="F38" s="41"/>
      <c r="G38" s="41"/>
      <c r="H38" s="41"/>
      <c r="I38" s="41"/>
      <c r="J38" s="42"/>
      <c r="K38" s="1"/>
    </row>
    <row r="39" spans="1:11" ht="27.75" customHeight="1" x14ac:dyDescent="0.25">
      <c r="A39" s="23" t="s">
        <v>31</v>
      </c>
      <c r="B39" s="43" t="s">
        <v>64</v>
      </c>
      <c r="C39" s="43"/>
      <c r="D39" s="43"/>
      <c r="E39" s="43"/>
      <c r="F39" s="43"/>
      <c r="G39" s="43"/>
      <c r="H39" s="43"/>
      <c r="I39" s="43"/>
      <c r="J39" s="40"/>
    </row>
    <row r="40" spans="1:11" ht="59.25" customHeight="1" x14ac:dyDescent="0.25">
      <c r="A40" s="23" t="s">
        <v>32</v>
      </c>
      <c r="B40" s="43" t="s">
        <v>70</v>
      </c>
      <c r="C40" s="43"/>
      <c r="D40" s="43"/>
      <c r="E40" s="43"/>
      <c r="F40" s="43"/>
      <c r="G40" s="43"/>
      <c r="H40" s="43"/>
      <c r="I40" s="43"/>
      <c r="J40" s="40"/>
    </row>
    <row r="41" spans="1:11" ht="30.75" customHeight="1" x14ac:dyDescent="0.25">
      <c r="A41" s="36" t="s">
        <v>33</v>
      </c>
      <c r="B41" s="44" t="s">
        <v>69</v>
      </c>
      <c r="C41" s="44"/>
      <c r="D41" s="44"/>
      <c r="E41" s="44"/>
      <c r="F41" s="44"/>
      <c r="G41" s="44"/>
      <c r="H41" s="44"/>
      <c r="I41" s="44"/>
      <c r="J41" s="45"/>
    </row>
    <row r="42" spans="1:11" ht="27" customHeight="1" x14ac:dyDescent="0.25">
      <c r="A42" s="23" t="s">
        <v>30</v>
      </c>
      <c r="B42" s="39" t="s">
        <v>59</v>
      </c>
      <c r="C42" s="39"/>
      <c r="D42" s="39"/>
      <c r="E42" s="39"/>
      <c r="F42" s="39"/>
      <c r="G42" s="39"/>
      <c r="H42" s="39"/>
      <c r="I42" s="39"/>
      <c r="J42" s="40"/>
    </row>
    <row r="43" spans="1:11" ht="30" x14ac:dyDescent="0.25">
      <c r="A43" s="23" t="s">
        <v>31</v>
      </c>
      <c r="B43" s="39" t="s">
        <v>65</v>
      </c>
      <c r="C43" s="39"/>
      <c r="D43" s="39"/>
      <c r="E43" s="39"/>
      <c r="F43" s="39"/>
      <c r="G43" s="39"/>
      <c r="H43" s="39"/>
      <c r="I43" s="39"/>
      <c r="J43" s="40"/>
    </row>
    <row r="44" spans="1:11" ht="75.75" customHeight="1" x14ac:dyDescent="0.25">
      <c r="A44" s="23" t="s">
        <v>32</v>
      </c>
      <c r="B44" s="39" t="s">
        <v>71</v>
      </c>
      <c r="C44" s="39"/>
      <c r="D44" s="39"/>
      <c r="E44" s="39"/>
      <c r="F44" s="39"/>
      <c r="G44" s="39"/>
      <c r="H44" s="39"/>
      <c r="I44" s="39"/>
      <c r="J44" s="40"/>
    </row>
    <row r="45" spans="1:11" ht="30" x14ac:dyDescent="0.25">
      <c r="A45" s="23" t="s">
        <v>33</v>
      </c>
      <c r="B45" s="39" t="s">
        <v>73</v>
      </c>
      <c r="C45" s="39"/>
      <c r="D45" s="39"/>
      <c r="E45" s="39"/>
      <c r="F45" s="39"/>
      <c r="G45" s="39"/>
      <c r="H45" s="39"/>
      <c r="I45" s="39"/>
      <c r="J45" s="40"/>
    </row>
    <row r="46" spans="1:11" ht="15.75" x14ac:dyDescent="0.25">
      <c r="A46" s="50" t="s">
        <v>34</v>
      </c>
      <c r="B46" s="51"/>
      <c r="C46" s="51"/>
      <c r="D46" s="51"/>
      <c r="E46" s="51"/>
      <c r="F46" s="51"/>
      <c r="G46" s="51"/>
      <c r="H46" s="51"/>
      <c r="I46" s="51"/>
      <c r="J46" s="52"/>
    </row>
    <row r="47" spans="1:11" ht="15.75" x14ac:dyDescent="0.25">
      <c r="A47" s="87" t="s">
        <v>35</v>
      </c>
      <c r="B47" s="88"/>
      <c r="C47" s="88"/>
      <c r="D47" s="88"/>
      <c r="E47" s="88"/>
      <c r="F47" s="88"/>
      <c r="G47" s="88"/>
      <c r="H47" s="88"/>
      <c r="I47" s="88"/>
      <c r="J47" s="89"/>
    </row>
    <row r="48" spans="1:11" x14ac:dyDescent="0.25">
      <c r="A48" s="90" t="s">
        <v>72</v>
      </c>
      <c r="B48" s="44"/>
      <c r="C48" s="44"/>
      <c r="D48" s="44"/>
      <c r="E48" s="44"/>
      <c r="F48" s="44"/>
      <c r="G48" s="44"/>
      <c r="H48" s="44"/>
      <c r="I48" s="44"/>
      <c r="J48" s="45"/>
    </row>
    <row r="49" spans="1:10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</row>
    <row r="50" spans="1:10" x14ac:dyDescent="0.25">
      <c r="A50" s="91" t="s">
        <v>41</v>
      </c>
      <c r="B50" s="91"/>
      <c r="C50" s="91"/>
      <c r="D50" s="91"/>
      <c r="E50" s="91"/>
      <c r="F50" s="91"/>
      <c r="G50" s="91"/>
      <c r="H50" s="91"/>
      <c r="I50" s="91"/>
      <c r="J50" s="91"/>
    </row>
    <row r="52" spans="1:10" x14ac:dyDescent="0.25">
      <c r="A52" s="37" t="s">
        <v>74</v>
      </c>
      <c r="B52" s="38"/>
      <c r="C52" s="38"/>
      <c r="D52" s="37" t="s">
        <v>75</v>
      </c>
      <c r="E52" s="38"/>
      <c r="G52" s="38"/>
      <c r="H52" s="37" t="s">
        <v>76</v>
      </c>
      <c r="I52" s="38"/>
      <c r="J52" s="38"/>
    </row>
    <row r="53" spans="1:10" x14ac:dyDescent="0.25">
      <c r="A53" s="37"/>
      <c r="B53" s="38"/>
      <c r="C53" s="38"/>
      <c r="D53" s="38"/>
      <c r="E53" s="38"/>
      <c r="G53" s="38"/>
      <c r="H53" s="38"/>
      <c r="I53" s="38"/>
      <c r="J53" s="38"/>
    </row>
    <row r="54" spans="1:10" x14ac:dyDescent="0.25">
      <c r="A54" s="37"/>
      <c r="B54" s="38"/>
      <c r="C54" s="38"/>
      <c r="D54" s="38"/>
      <c r="E54" s="38"/>
      <c r="G54" s="38"/>
      <c r="H54" s="38"/>
      <c r="I54" s="38"/>
      <c r="J54" s="38"/>
    </row>
    <row r="55" spans="1:10" x14ac:dyDescent="0.25">
      <c r="A55" s="37"/>
      <c r="B55" s="38"/>
      <c r="C55" s="38"/>
      <c r="D55" s="38"/>
      <c r="E55" s="38"/>
      <c r="G55" s="38"/>
      <c r="H55" s="38"/>
      <c r="I55" s="38"/>
      <c r="J55" s="38"/>
    </row>
    <row r="56" spans="1:10" x14ac:dyDescent="0.25">
      <c r="A56" s="38"/>
      <c r="B56" s="38"/>
      <c r="C56" s="38"/>
      <c r="D56" s="38"/>
      <c r="E56" s="38"/>
      <c r="G56" s="38"/>
      <c r="H56" s="38"/>
      <c r="I56" s="38"/>
      <c r="J56" s="38"/>
    </row>
    <row r="57" spans="1:10" x14ac:dyDescent="0.25">
      <c r="A57" s="38" t="s">
        <v>77</v>
      </c>
      <c r="B57" s="38"/>
      <c r="C57" s="38"/>
      <c r="D57" s="38" t="s">
        <v>78</v>
      </c>
      <c r="E57" s="38"/>
      <c r="G57" s="38"/>
      <c r="H57" s="38" t="s">
        <v>79</v>
      </c>
      <c r="I57" s="38"/>
      <c r="J57" s="38"/>
    </row>
    <row r="58" spans="1:10" x14ac:dyDescent="0.25">
      <c r="A58" s="38" t="s">
        <v>80</v>
      </c>
      <c r="B58" s="38"/>
      <c r="C58" s="38"/>
      <c r="D58" s="38" t="s">
        <v>81</v>
      </c>
      <c r="E58" s="38"/>
      <c r="G58" s="38"/>
      <c r="H58" s="38" t="s">
        <v>82</v>
      </c>
      <c r="I58" s="38"/>
      <c r="J58" s="38"/>
    </row>
  </sheetData>
  <mergeCells count="56">
    <mergeCell ref="A46:J46"/>
    <mergeCell ref="A47:J47"/>
    <mergeCell ref="A48:J48"/>
    <mergeCell ref="A50:J50"/>
    <mergeCell ref="B9:J9"/>
    <mergeCell ref="B10:J10"/>
    <mergeCell ref="B21:J21"/>
    <mergeCell ref="A32:J32"/>
    <mergeCell ref="A33:J33"/>
    <mergeCell ref="B34:J34"/>
    <mergeCell ref="B35:J35"/>
    <mergeCell ref="B36:J36"/>
    <mergeCell ref="B37:J37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22:J22"/>
    <mergeCell ref="A23:J23"/>
    <mergeCell ref="A24:B24"/>
    <mergeCell ref="I24:J24"/>
    <mergeCell ref="C24:E24"/>
    <mergeCell ref="F24:H24"/>
    <mergeCell ref="C16:J16"/>
    <mergeCell ref="A17:J17"/>
    <mergeCell ref="B18:J18"/>
    <mergeCell ref="B19:J19"/>
    <mergeCell ref="B20:J20"/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B43:J43"/>
    <mergeCell ref="B44:J44"/>
    <mergeCell ref="B45:J45"/>
    <mergeCell ref="B38:J38"/>
    <mergeCell ref="B39:J39"/>
    <mergeCell ref="B40:J40"/>
    <mergeCell ref="B41:J41"/>
    <mergeCell ref="B42:J42"/>
  </mergeCells>
  <phoneticPr fontId="23" type="noConversion"/>
  <dataValidations xWindow="499" yWindow="486" count="16">
    <dataValidation allowBlank="1" showInputMessage="1" showErrorMessage="1" prompt="Monto presupuestado para el producto" sqref="F28 E29:F31 D28 D30:D31" xr:uid="{247AEBBA-5BB4-404D-982B-514E41C68A75}"/>
    <dataValidation allowBlank="1" showInputMessage="1" showErrorMessage="1" prompt="Meta anual del indicador" sqref="E28 D30 C28:C29 C31" xr:uid="{F1CB8B99-164D-4F51-9E69-AECE57493A93}"/>
    <dataValidation allowBlank="1" showInputMessage="1" showErrorMessage="1" prompt="¿En qué consiste el programa?" sqref="B19:J19" xr:uid="{A2362AFB-DC9D-43E3-823E-BC3F38EE514F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48:J49" xr:uid="{DA848EFB-3FC8-4206-B557-B09F4E34DBE3}"/>
    <dataValidation allowBlank="1" showInputMessage="1" showErrorMessage="1" prompt="De existir desvío, explicar razones." sqref="B37:J37 B41:J41 B45:J45" xr:uid="{15752D16-318A-466B-84D2-F16C378EE918}"/>
    <dataValidation allowBlank="1" showInputMessage="1" showErrorMessage="1" prompt="1. Describir lo plasmado en el presupuesto_x000a_2. Describir lo alcanzado en términos financieros y de producción " sqref="B36:J36 B40:J40 B44:J44" xr:uid="{A72D67B3-A10B-4E8F-9A22-A756D2816C9A}"/>
    <dataValidation allowBlank="1" showInputMessage="1" showErrorMessage="1" prompt="¿En qué consiste el producto? su objetivo" sqref="B35:J35 B39:J39 B43:J43" xr:uid="{C5CE3DEC-0EC8-49F9-8F89-90A444E4EB2F}"/>
    <dataValidation allowBlank="1" showInputMessage="1" showErrorMessage="1" prompt="Nombre del producto" sqref="B34:J34 B38:J38 B42:J42" xr:uid="{57A174E9-6613-4681-B27E-70CFF7E4AC6E}"/>
    <dataValidation allowBlank="1" showInputMessage="1" showErrorMessage="1" prompt="¿A quién va dirigido el programa?, ¿qué característica tiene esta población que requiere ser beneficiada?" sqref="B20:J20" xr:uid="{11F3E972-AD96-42CB-BEF8-91EA11A88336}"/>
    <dataValidation allowBlank="1" showInputMessage="1" prompt="Nombre del capítulo" sqref="B8:J10" xr:uid="{7B510400-5492-4460-9A17-6F9C9401B683}"/>
    <dataValidation allowBlank="1" sqref="A8" xr:uid="{4E4D531B-D39C-42CD-8509-9C2E6575184D}"/>
    <dataValidation allowBlank="1" showInputMessage="1" showErrorMessage="1" prompt="Monto ejecutado en el trimestre" sqref="H28:H31 D29" xr:uid="{90E46E24-8E3F-4224-9F5D-F387CD76556E}"/>
    <dataValidation allowBlank="1" showInputMessage="1" showErrorMessage="1" prompt="Meta alcanzada en el trimestre" sqref="G28:G31" xr:uid="{078E0B3D-C3D5-4323-9A6F-7DD5AA0A91C9}"/>
    <dataValidation allowBlank="1" showInputMessage="1" showErrorMessage="1" prompt="Nombre del indicador" sqref="B28:B31" xr:uid="{3FF3C7F1-052B-4689-97E1-0EEC782A6AE3}"/>
    <dataValidation allowBlank="1" showInputMessage="1" showErrorMessage="1" prompt="Nombre de cada producto" sqref="A28" xr:uid="{2947E0C5-61A1-48DD-8DCD-04F9232477FC}"/>
  </dataValidations>
  <pageMargins left="0.7" right="0.7" top="0.75" bottom="0.75" header="0.3" footer="0.3"/>
  <pageSetup scale="89" fitToHeight="0" orientation="landscape" r:id="rId1"/>
  <rowBreaks count="2" manualBreakCount="2">
    <brk id="25" max="16383" man="1"/>
    <brk id="39" max="9" man="1"/>
  </rowBreaks>
  <ignoredErrors>
    <ignoredError sqref="I29:J29 I30:J31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darislady reyes</cp:lastModifiedBy>
  <cp:lastPrinted>2021-10-11T14:42:25Z</cp:lastPrinted>
  <dcterms:created xsi:type="dcterms:W3CDTF">2021-03-22T15:50:10Z</dcterms:created>
  <dcterms:modified xsi:type="dcterms:W3CDTF">2021-10-15T20:52:33Z</dcterms:modified>
</cp:coreProperties>
</file>